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del\Desktop\Maestria CMIC\ultima sesion\"/>
    </mc:Choice>
  </mc:AlternateContent>
  <bookViews>
    <workbookView xWindow="0" yWindow="0" windowWidth="12800" windowHeight="59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D17" i="1"/>
  <c r="A12" i="1" s="1"/>
  <c r="C11" i="1"/>
  <c r="C10" i="1"/>
  <c r="C9" i="1"/>
  <c r="C8" i="1"/>
  <c r="C7" i="1"/>
  <c r="C6" i="1"/>
  <c r="C5" i="1"/>
  <c r="C4" i="1"/>
  <c r="C3" i="1"/>
  <c r="C2" i="1"/>
  <c r="D18" i="1" l="1"/>
  <c r="D20" i="1" s="1"/>
  <c r="D22" i="1" s="1"/>
  <c r="D23" i="1" s="1"/>
  <c r="A5" i="1"/>
  <c r="A2" i="1"/>
  <c r="A6" i="1"/>
  <c r="A10" i="1"/>
  <c r="A3" i="1"/>
  <c r="A7" i="1"/>
  <c r="A11" i="1"/>
  <c r="A9" i="1"/>
  <c r="A4" i="1"/>
  <c r="A8" i="1"/>
</calcChain>
</file>

<file path=xl/sharedStrings.xml><?xml version="1.0" encoding="utf-8"?>
<sst xmlns="http://schemas.openxmlformats.org/spreadsheetml/2006/main" count="13" uniqueCount="10">
  <si>
    <t>LIMITE INFERIOR</t>
  </si>
  <si>
    <t>LIMITE SUPERIOR</t>
  </si>
  <si>
    <t>CUOTA FIJA</t>
  </si>
  <si>
    <t>% EXCEDENTE</t>
  </si>
  <si>
    <t>EJEMPLO:</t>
  </si>
  <si>
    <t>INGRESO:</t>
  </si>
  <si>
    <t>DIFERENCIA</t>
  </si>
  <si>
    <t>=</t>
  </si>
  <si>
    <t>IMPTO EXCED</t>
  </si>
  <si>
    <t>IMPUESTO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</si>
</sst>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43" fontId="0" fillId="3" borderId="0" xfId="0" applyNumberFormat="1" applyFill="1"/>
    <xf numFmtId="43" fontId="0" fillId="3" borderId="1" xfId="1" applyFont="1" applyFill="1" applyBorder="1"/>
    <xf numFmtId="43" fontId="0" fillId="3" borderId="3" xfId="1" applyFont="1" applyFill="1" applyBorder="1"/>
    <xf numFmtId="0" fontId="0" fillId="3" borderId="2" xfId="0" applyFill="1" applyBorder="1" applyAlignment="1">
      <alignment horizontal="center"/>
    </xf>
    <xf numFmtId="43" fontId="0" fillId="4" borderId="0" xfId="1" applyFont="1" applyFill="1"/>
    <xf numFmtId="43" fontId="2" fillId="3" borderId="0" xfId="1" applyFont="1" applyFill="1"/>
    <xf numFmtId="0" fontId="0" fillId="3" borderId="0" xfId="0" quotePrefix="1" applyFill="1" applyAlignment="1">
      <alignment horizontal="right"/>
    </xf>
    <xf numFmtId="0" fontId="2" fillId="2" borderId="0" xfId="0" applyFont="1" applyFill="1"/>
    <xf numFmtId="43" fontId="2" fillId="2" borderId="0" xfId="0" applyNumberFormat="1" applyFont="1" applyFill="1"/>
    <xf numFmtId="10" fontId="0" fillId="3" borderId="0" xfId="2" applyNumberFormat="1" applyFont="1" applyFill="1"/>
  </cellXfs>
  <cellStyles count="3">
    <cellStyle name="Millares" xfId="1" builtinId="3"/>
    <cellStyle name="Normal" xfId="0" builtinId="0"/>
    <cellStyle name="Porcentaje" xfId="2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90" zoomScaleNormal="90" workbookViewId="0">
      <selection activeCell="E24" sqref="E24"/>
    </sheetView>
  </sheetViews>
  <sheetFormatPr baseColWidth="10" defaultRowHeight="14.5" x14ac:dyDescent="0.35"/>
  <cols>
    <col min="1" max="1" width="8.08984375" style="1" customWidth="1"/>
    <col min="2" max="5" width="15" style="1" customWidth="1"/>
    <col min="6" max="16384" width="10.90625" style="1"/>
  </cols>
  <sheetData>
    <row r="1" spans="1:5" ht="15" thickBot="1" x14ac:dyDescent="0.4">
      <c r="B1" s="6" t="s">
        <v>0</v>
      </c>
      <c r="C1" s="6" t="s">
        <v>1</v>
      </c>
      <c r="D1" s="6" t="s">
        <v>2</v>
      </c>
      <c r="E1" s="6" t="s">
        <v>3</v>
      </c>
    </row>
    <row r="2" spans="1:5" x14ac:dyDescent="0.35">
      <c r="A2" s="2" t="str">
        <f>IF(B2=$D$17,"X","")</f>
        <v/>
      </c>
      <c r="B2" s="5">
        <v>0</v>
      </c>
      <c r="C2" s="4">
        <f>+B3-0.01</f>
        <v>496.07</v>
      </c>
      <c r="D2" s="4">
        <v>0</v>
      </c>
      <c r="E2" s="4">
        <v>1.92</v>
      </c>
    </row>
    <row r="3" spans="1:5" x14ac:dyDescent="0.35">
      <c r="A3" s="2" t="str">
        <f t="shared" ref="A3:A12" si="0">IF(B3=$D$17,"X","")</f>
        <v/>
      </c>
      <c r="B3" s="4">
        <v>496.08</v>
      </c>
      <c r="C3" s="4">
        <f t="shared" ref="C3:C11" si="1">+B4-0.01</f>
        <v>4210.41</v>
      </c>
      <c r="D3" s="4">
        <v>9.52</v>
      </c>
      <c r="E3" s="4">
        <v>6.4</v>
      </c>
    </row>
    <row r="4" spans="1:5" x14ac:dyDescent="0.35">
      <c r="A4" s="2" t="str">
        <f t="shared" si="0"/>
        <v/>
      </c>
      <c r="B4" s="4">
        <v>4210.42</v>
      </c>
      <c r="C4" s="4">
        <f t="shared" si="1"/>
        <v>7399.42</v>
      </c>
      <c r="D4" s="4">
        <v>247.24</v>
      </c>
      <c r="E4" s="4">
        <v>10.88</v>
      </c>
    </row>
    <row r="5" spans="1:5" x14ac:dyDescent="0.35">
      <c r="A5" s="2" t="str">
        <f t="shared" si="0"/>
        <v/>
      </c>
      <c r="B5" s="4">
        <v>7399.43</v>
      </c>
      <c r="C5" s="4">
        <f t="shared" si="1"/>
        <v>8601.5</v>
      </c>
      <c r="D5" s="4">
        <v>594.21</v>
      </c>
      <c r="E5" s="4">
        <v>16</v>
      </c>
    </row>
    <row r="6" spans="1:5" x14ac:dyDescent="0.35">
      <c r="A6" s="2" t="str">
        <f t="shared" si="0"/>
        <v/>
      </c>
      <c r="B6" s="4">
        <v>8601.51</v>
      </c>
      <c r="C6" s="4">
        <f t="shared" si="1"/>
        <v>10298.35</v>
      </c>
      <c r="D6" s="4">
        <v>786.54</v>
      </c>
      <c r="E6" s="4">
        <v>17.920000000000002</v>
      </c>
    </row>
    <row r="7" spans="1:5" x14ac:dyDescent="0.35">
      <c r="A7" s="2" t="str">
        <f t="shared" si="0"/>
        <v/>
      </c>
      <c r="B7" s="4">
        <v>10298.36</v>
      </c>
      <c r="C7" s="4">
        <f t="shared" si="1"/>
        <v>20770.29</v>
      </c>
      <c r="D7" s="4">
        <v>1090.6099999999999</v>
      </c>
      <c r="E7" s="4">
        <v>21.36</v>
      </c>
    </row>
    <row r="8" spans="1:5" x14ac:dyDescent="0.35">
      <c r="A8" s="2" t="str">
        <f t="shared" si="0"/>
        <v/>
      </c>
      <c r="B8" s="4">
        <v>20770.3</v>
      </c>
      <c r="C8" s="4">
        <f t="shared" si="1"/>
        <v>32736.83</v>
      </c>
      <c r="D8" s="4">
        <v>3327.42</v>
      </c>
      <c r="E8" s="4">
        <v>23.52</v>
      </c>
    </row>
    <row r="9" spans="1:5" x14ac:dyDescent="0.35">
      <c r="A9" s="2" t="str">
        <f t="shared" si="0"/>
        <v>X</v>
      </c>
      <c r="B9" s="4">
        <v>32736.84</v>
      </c>
      <c r="C9" s="4">
        <f t="shared" si="1"/>
        <v>62500</v>
      </c>
      <c r="D9" s="4">
        <v>6141.95</v>
      </c>
      <c r="E9" s="4">
        <v>30</v>
      </c>
    </row>
    <row r="10" spans="1:5" x14ac:dyDescent="0.35">
      <c r="A10" s="2" t="str">
        <f t="shared" si="0"/>
        <v/>
      </c>
      <c r="B10" s="4">
        <v>62500.01</v>
      </c>
      <c r="C10" s="4">
        <f t="shared" si="1"/>
        <v>83333.33</v>
      </c>
      <c r="D10" s="4">
        <v>15070.9</v>
      </c>
      <c r="E10" s="4">
        <v>32</v>
      </c>
    </row>
    <row r="11" spans="1:5" x14ac:dyDescent="0.35">
      <c r="A11" s="2" t="str">
        <f t="shared" si="0"/>
        <v/>
      </c>
      <c r="B11" s="4">
        <v>83333.34</v>
      </c>
      <c r="C11" s="4">
        <f t="shared" si="1"/>
        <v>250000</v>
      </c>
      <c r="D11" s="4">
        <v>21737.57</v>
      </c>
      <c r="E11" s="4">
        <v>34</v>
      </c>
    </row>
    <row r="12" spans="1:5" x14ac:dyDescent="0.35">
      <c r="A12" s="2" t="str">
        <f t="shared" si="0"/>
        <v/>
      </c>
      <c r="B12" s="4">
        <v>250000.01</v>
      </c>
      <c r="C12" s="4"/>
      <c r="D12" s="4">
        <v>78404.23</v>
      </c>
      <c r="E12" s="4">
        <v>35</v>
      </c>
    </row>
    <row r="15" spans="1:5" x14ac:dyDescent="0.35">
      <c r="B15" s="1" t="s">
        <v>4</v>
      </c>
    </row>
    <row r="16" spans="1:5" x14ac:dyDescent="0.35">
      <c r="C16" s="1" t="s">
        <v>5</v>
      </c>
      <c r="D16" s="7">
        <v>40000</v>
      </c>
    </row>
    <row r="17" spans="2:4" x14ac:dyDescent="0.35">
      <c r="C17" s="1" t="s">
        <v>0</v>
      </c>
      <c r="D17" s="8">
        <f>VLOOKUP($D$16,B$2:E$12,1,TRUE)</f>
        <v>32736.84</v>
      </c>
    </row>
    <row r="18" spans="2:4" x14ac:dyDescent="0.35">
      <c r="B18" s="9" t="s">
        <v>7</v>
      </c>
      <c r="C18" s="1" t="s">
        <v>6</v>
      </c>
      <c r="D18" s="3">
        <f>+D16-D17</f>
        <v>7263.16</v>
      </c>
    </row>
    <row r="19" spans="2:4" x14ac:dyDescent="0.35">
      <c r="C19" s="1" t="s">
        <v>3</v>
      </c>
      <c r="D19" s="8">
        <f>VLOOKUP($D$16,B$2:E$12,4,TRUE)</f>
        <v>30</v>
      </c>
    </row>
    <row r="20" spans="2:4" x14ac:dyDescent="0.35">
      <c r="C20" s="1" t="s">
        <v>8</v>
      </c>
      <c r="D20" s="3">
        <f>+D18*D19/100</f>
        <v>2178.9479999999999</v>
      </c>
    </row>
    <row r="21" spans="2:4" x14ac:dyDescent="0.35">
      <c r="C21" s="1" t="s">
        <v>2</v>
      </c>
      <c r="D21" s="8">
        <f>VLOOKUP($D$16,B$2:E$12,3,TRUE)</f>
        <v>6141.95</v>
      </c>
    </row>
    <row r="22" spans="2:4" x14ac:dyDescent="0.35">
      <c r="C22" s="10" t="s">
        <v>9</v>
      </c>
      <c r="D22" s="11">
        <f>+D20+D21</f>
        <v>8320.8979999999992</v>
      </c>
    </row>
    <row r="23" spans="2:4" x14ac:dyDescent="0.35">
      <c r="D23" s="12">
        <f>+D22/D16</f>
        <v>0.20802244999999997</v>
      </c>
    </row>
  </sheetData>
  <conditionalFormatting sqref="B2:E2">
    <cfRule type="expression" dxfId="1" priority="2">
      <formula>IF($A2="X",TRUE,FALSE)</formula>
    </cfRule>
  </conditionalFormatting>
  <conditionalFormatting sqref="B3:E12">
    <cfRule type="expression" dxfId="0" priority="1">
      <formula>IF($A3="X",TRUE,FALSE)</formula>
    </cfRule>
  </conditionalFormatting>
  <pageMargins left="0.7" right="0.7" top="0.75" bottom="0.75" header="0.3" footer="0.3"/>
  <pageSetup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 alcocer</dc:creator>
  <cp:lastModifiedBy>fidel alcocer</cp:lastModifiedBy>
  <dcterms:created xsi:type="dcterms:W3CDTF">2014-09-05T18:23:31Z</dcterms:created>
  <dcterms:modified xsi:type="dcterms:W3CDTF">2014-09-06T17:08:24Z</dcterms:modified>
</cp:coreProperties>
</file>